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440" windowHeight="11760" activeTab="1"/>
  </bookViews>
  <sheets>
    <sheet name="Üres" sheetId="2" r:id="rId1"/>
    <sheet name="Külső szolgáltatók- Hőszolg." sheetId="4" r:id="rId2"/>
  </sheets>
  <definedNames>
    <definedName name="_xlnm._FilterDatabase" localSheetId="1" hidden="1">'Külső szolgáltatók- Hőszolg.'!$A$5:$B$23</definedName>
    <definedName name="_xlnm.Print_Titles" localSheetId="1">'Külső szolgáltatók- Hőszolg.'!$3:$3</definedName>
  </definedNames>
  <calcPr calcId="125725"/>
</workbook>
</file>

<file path=xl/calcChain.xml><?xml version="1.0" encoding="utf-8"?>
<calcChain xmlns="http://schemas.openxmlformats.org/spreadsheetml/2006/main">
  <c r="D2" i="2"/>
  <c r="F36"/>
  <c r="F35"/>
  <c r="F29"/>
  <c r="F23"/>
  <c r="F14"/>
  <c r="E36"/>
  <c r="E35"/>
  <c r="E29"/>
  <c r="E23"/>
  <c r="E14"/>
</calcChain>
</file>

<file path=xl/sharedStrings.xml><?xml version="1.0" encoding="utf-8"?>
<sst xmlns="http://schemas.openxmlformats.org/spreadsheetml/2006/main" count="230" uniqueCount="182">
  <si>
    <t>Alkövetelmények</t>
  </si>
  <si>
    <t>Minőség</t>
  </si>
  <si>
    <t xml:space="preserve">1.) Teljesítmény: reklamációk és panaszok </t>
  </si>
  <si>
    <t>4.) Környezetközpontú irányítási rendszer: auditált-e a szervezet?</t>
  </si>
  <si>
    <t>Minőségi követelmények átlag pontszáma:</t>
  </si>
  <si>
    <t>Logisztika</t>
  </si>
  <si>
    <t>1.) Szállítási időtartam betartása (4 pont, ha nagyon gyors)</t>
  </si>
  <si>
    <t>4.) Szállítási előírások betartása (pl: EUR raklap, stb.)</t>
  </si>
  <si>
    <t>5.) Rugalmasság (előre nem látható problémák kezelése, hozzáállás)</t>
  </si>
  <si>
    <t>Logisztikai követelmények átlag pontszáma:</t>
  </si>
  <si>
    <t>Követel-mények</t>
  </si>
  <si>
    <t>címe:</t>
  </si>
  <si>
    <t>Cég neve:</t>
  </si>
  <si>
    <t>Beszerzési költség</t>
  </si>
  <si>
    <t>1.) Beszerzési ár</t>
  </si>
  <si>
    <t>2.) Beszerzési ár versenyképessége</t>
  </si>
  <si>
    <t>Beszerzési költség követelmények átlag pontszáma:</t>
  </si>
  <si>
    <t>2.) Termék folytonosság biztosítása (a beszállító gyártási/ szolgáltatási kapacitása a folytonosság tükrében)</t>
  </si>
  <si>
    <t>3.) Gazdasági stabilitás biztosítása</t>
  </si>
  <si>
    <t>Folytonosság és támogatás követelmények átlag pontszáma:</t>
  </si>
  <si>
    <t>Értékelés</t>
  </si>
  <si>
    <t>Összes elért átlag átlagpontszáma (súlyozott átlag):</t>
  </si>
  <si>
    <t>Készítette:</t>
  </si>
  <si>
    <t>Jóváhagyta:</t>
  </si>
  <si>
    <t>Dátum:</t>
  </si>
  <si>
    <t>2.) Specifikáció</t>
  </si>
  <si>
    <t>1-4</t>
  </si>
  <si>
    <t>Folyama-tosság és támogatás</t>
  </si>
  <si>
    <t>F 11/02</t>
  </si>
  <si>
    <t>5.)</t>
  </si>
  <si>
    <t>6.)</t>
  </si>
  <si>
    <t>7.)</t>
  </si>
  <si>
    <t>8.)</t>
  </si>
  <si>
    <t>4.)</t>
  </si>
  <si>
    <t>STRATÉGIAI KÜLSŐ SZOLGÁLTATÓK MINŐSÍTÉSE</t>
  </si>
  <si>
    <t>a.) Elfogadja-e a specifikációs igényeinket?</t>
  </si>
  <si>
    <t>b.) Beszállított termék minősége környezetbarát-e / energiahatékony-e?</t>
  </si>
  <si>
    <t>3.) Minőségirányítási rendszer: auditált-e a szervezet?</t>
  </si>
  <si>
    <t>5.) Energiairányítási rendszer: auditált-e a szervezet?</t>
  </si>
  <si>
    <t>2.) Megbízhatóság (időben beérkezett-e az áru?)</t>
  </si>
  <si>
    <t>3.) Mennyiség (megfelelő mennyiségben érkezett-e meg?)</t>
  </si>
  <si>
    <t>6.) Kiszállítást a külső szolgáltató biztostítja?</t>
  </si>
  <si>
    <t>3.) Termék / Szolgáltatás árstabilitása</t>
  </si>
  <si>
    <t>1.) Technológiai és innovációs támogatás</t>
  </si>
  <si>
    <t>Külső szolgáltató neve</t>
  </si>
  <si>
    <t>Címe</t>
  </si>
  <si>
    <t>Beszállított szolgáltatások / termékek</t>
  </si>
  <si>
    <t>Startégiai</t>
  </si>
  <si>
    <t>Nem startégiai</t>
  </si>
  <si>
    <t>Megjegyzés</t>
  </si>
  <si>
    <t>KÜLSŐ SZOLGÁLTATÓK LISTÁJA</t>
  </si>
  <si>
    <t>F 10/02</t>
  </si>
  <si>
    <t>ELMÜ-ÉMÁSZ Zrt.</t>
  </si>
  <si>
    <t>Villamos energiaszolgáltatás</t>
  </si>
  <si>
    <t>S</t>
  </si>
  <si>
    <t>ÉRV Zrt.</t>
  </si>
  <si>
    <t>3700 Kazincbarcika Tardonai út 1.</t>
  </si>
  <si>
    <t xml:space="preserve">Vízellátás szolgáltatás </t>
  </si>
  <si>
    <t>FŐGÁZ Zrt.</t>
  </si>
  <si>
    <t>1081 Budapest II. János Pál pápa tér 20.</t>
  </si>
  <si>
    <t>Földgázszolgáltatás</t>
  </si>
  <si>
    <t>TIGÁZ Zrt.</t>
  </si>
  <si>
    <t>4200 Hajdúszoboszló Rákóczi út 184.</t>
  </si>
  <si>
    <t>PERKONS TARJÁN Kft.</t>
  </si>
  <si>
    <t>2600 Vác Damjanich u. 17.</t>
  </si>
  <si>
    <t>Hőenergia szolgáltatás</t>
  </si>
  <si>
    <t>PERKONS BIO Kft.</t>
  </si>
  <si>
    <t>Energott Kft.</t>
  </si>
  <si>
    <t>2400 Dunaújváros Építők útja 7.</t>
  </si>
  <si>
    <t xml:space="preserve">Földgáz </t>
  </si>
  <si>
    <t>Fővárosi Levegőtisztaságvédelmi Kft.</t>
  </si>
  <si>
    <t>1142 Budapest Rákospatak u. 70-72.</t>
  </si>
  <si>
    <t>Kazánok, gázmotorok füstgáz kibocsátás mérése (pontforrás mérés)</t>
  </si>
  <si>
    <t>Q&amp;L Kft.</t>
  </si>
  <si>
    <t xml:space="preserve">1118 Budapest Villányi út 115. Fsz. 1. </t>
  </si>
  <si>
    <t>ALFA-METÁL Kft.</t>
  </si>
  <si>
    <t>1163 Budapest Margit utca 28.</t>
  </si>
  <si>
    <t>Földmunka, oszlop javítás</t>
  </si>
  <si>
    <t>N</t>
  </si>
  <si>
    <t>Szabályozó és Kompenzátor Kft.</t>
  </si>
  <si>
    <t>1139 Budapest Gömb út 24.</t>
  </si>
  <si>
    <t>Ipari szabályozók, mérőeszközök</t>
  </si>
  <si>
    <t>Telekont Kft.</t>
  </si>
  <si>
    <t>1038 Budapest Szentendrei út 250.</t>
  </si>
  <si>
    <t>Ipari szabályozók, mérőeszközök, elektronika</t>
  </si>
  <si>
    <t>METSYS Kft.</t>
  </si>
  <si>
    <t>1131 Budapest Reitter F. út 132/C</t>
  </si>
  <si>
    <t>Motoros szelep, hőcserélők, szivattyúk Ipari szabályozók, mérőeszközök</t>
  </si>
  <si>
    <t>ISOPLUS Kft</t>
  </si>
  <si>
    <t>1037 Budapest, Kunigunda út 45.</t>
  </si>
  <si>
    <t>Előszigetelt távfűtési csővezetékek</t>
  </si>
  <si>
    <t>Nádasdi Elektro Kft.</t>
  </si>
  <si>
    <t>3100 Salgótarján Rákóczi út 1-9.</t>
  </si>
  <si>
    <t>Erdei és Tóth Bt.</t>
  </si>
  <si>
    <t>3532 Miskolc Gyula út 6.</t>
  </si>
  <si>
    <t>Kazánok karbantartása, ellenőrzése</t>
  </si>
  <si>
    <t>SAS Energia Kft.</t>
  </si>
  <si>
    <t>3300 Eger Könyök utca 10.</t>
  </si>
  <si>
    <t>Földgázfogadók karbantartása</t>
  </si>
  <si>
    <t>Miklós Sándor és Társai Hűtőtechnikai Kft.</t>
  </si>
  <si>
    <t>Klímák karbantartása</t>
  </si>
  <si>
    <t>1158 Budapest, Késmárk u. 9.</t>
  </si>
  <si>
    <t>Laborvegyszer</t>
  </si>
  <si>
    <t>VWR International Kft.</t>
  </si>
  <si>
    <t xml:space="preserve">4034 Debrecen Simon László utca 4. </t>
  </si>
  <si>
    <t>Laborvegyszer, laboreszközök</t>
  </si>
  <si>
    <t>BOVIMEX Kft.</t>
  </si>
  <si>
    <t>8000 Székesfehérvár Bátki Zsigmond u. 5.</t>
  </si>
  <si>
    <t>Laboreszközök</t>
  </si>
  <si>
    <t>Forgó Erősáramú Centrum Kft.</t>
  </si>
  <si>
    <t>3100 Salgótarján Rákóczi út 76.</t>
  </si>
  <si>
    <t>Villamos szabványossági felülvizsgálatok</t>
  </si>
  <si>
    <t>Czene Arnold</t>
  </si>
  <si>
    <t>Sziget-szentmiklós Horog út 3/b</t>
  </si>
  <si>
    <t>Őrzés védelem</t>
  </si>
  <si>
    <t>Pigge Hungária Kft.</t>
  </si>
  <si>
    <t>7630 Pécs Közraktár u. 8/a.</t>
  </si>
  <si>
    <t>Nyomdai termékek: távhő számlalevél, csekkek, borítékok</t>
  </si>
  <si>
    <t>Elefant Magyarország Kft.</t>
  </si>
  <si>
    <t>3300 Eger Kilián út 20.</t>
  </si>
  <si>
    <t>Ipari tisztítószerek, vízkőoldók</t>
  </si>
  <si>
    <t>BWT Hungária Kft.</t>
  </si>
  <si>
    <t>2040 Budaörs Keleti utca 7.</t>
  </si>
  <si>
    <t>Vízlágyító berendezések, tablettázott só</t>
  </si>
  <si>
    <t>Kazánházi gázérzékelők ellenőrzése, Biztonságtechnika</t>
  </si>
  <si>
    <t>3100 Salgótarján Somogyi B. út 6.</t>
  </si>
  <si>
    <t>Reanal Laborvegyszer Kft.</t>
  </si>
  <si>
    <t>Rágcsáló, rovarirtás és gyomirtás</t>
  </si>
  <si>
    <t>Hidrofilt Kft.</t>
  </si>
  <si>
    <t>8800 Nagykanizsa Magyar u. 191.</t>
  </si>
  <si>
    <t>Vízlágyító berendezések, karbantartás, tablettázott só</t>
  </si>
  <si>
    <t>Central Heating Kft.</t>
  </si>
  <si>
    <t>7477 Szenna Árpád u. 14.</t>
  </si>
  <si>
    <t>Vízkőoldók és semlegesítők</t>
  </si>
  <si>
    <t>Radelkis Elektroanalitikai Műszergyártó Kft.</t>
  </si>
  <si>
    <t>1222 Budapest Lévay u. 1.</t>
  </si>
  <si>
    <t>Soltész + Soltész Kft.</t>
  </si>
  <si>
    <t>1225 Budapest, Bányalég u. 48.</t>
  </si>
  <si>
    <t>Szerelvények</t>
  </si>
  <si>
    <t>Gienger Hungária Kft.</t>
  </si>
  <si>
    <t>1097 Budapest, Határ út 50/a.</t>
  </si>
  <si>
    <t>Szivattyúk</t>
  </si>
  <si>
    <t>Mont-Inox Kft.</t>
  </si>
  <si>
    <t>Hegesztés</t>
  </si>
  <si>
    <t>BDF Bodnár Daru - Földmunka Kft.</t>
  </si>
  <si>
    <t>3100 Salgótarján, Munkás út 5.</t>
  </si>
  <si>
    <t>Daruzás</t>
  </si>
  <si>
    <t>Bodócs Péter</t>
  </si>
  <si>
    <t>3100 Salgótarján, Szeder köz 12.</t>
  </si>
  <si>
    <t>Villamos tervek készítése</t>
  </si>
  <si>
    <t>Klagyivik Csaba</t>
  </si>
  <si>
    <t>3104 Salgótarján, Sugár út 33.</t>
  </si>
  <si>
    <t>Gáztervek készítése</t>
  </si>
  <si>
    <t>Salgóterv Mérnöki és Környezetvédelmi Kft.</t>
  </si>
  <si>
    <t>3100 Salgótarján, Meredek út 3.</t>
  </si>
  <si>
    <t>Út, közmű és vízjogi tervek készítése</t>
  </si>
  <si>
    <t>CAROL-VÍZ Mér. Kft,</t>
  </si>
  <si>
    <t>3181 Budapest Gyömrői ú 210</t>
  </si>
  <si>
    <t>Hőmennyiségmérők hitelesítése</t>
  </si>
  <si>
    <t xml:space="preserve">Pipeline Kft. </t>
  </si>
  <si>
    <t>3100 Salgótarján, Báthori út 4.</t>
  </si>
  <si>
    <t>Fűtés/gáz tervek</t>
  </si>
  <si>
    <r>
      <t>CO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audit</t>
    </r>
  </si>
  <si>
    <t>Zsédely-Terv Bt.</t>
  </si>
  <si>
    <t>3100 Salgótarján Erdész út 5.</t>
  </si>
  <si>
    <t xml:space="preserve">Épületgépészeti tervezés, Fűtéstervek </t>
  </si>
  <si>
    <t>1131 Budapest, Gyöngyösi utca 24.</t>
  </si>
  <si>
    <t>Balázs 3 Bt.</t>
  </si>
  <si>
    <t>3100 Salgótarján, Liliom út 3.</t>
  </si>
  <si>
    <t>Épületgépészeti szerelés</t>
  </si>
  <si>
    <t>Guzsaly Károly</t>
  </si>
  <si>
    <t>3100 Salgótarján, Erdész út 12.</t>
  </si>
  <si>
    <t>Statikai, építészeti tervek készítése</t>
  </si>
  <si>
    <t>1132 Budapest, Váci út 72-72.</t>
  </si>
  <si>
    <t>Alfa 333 Group Kft.</t>
  </si>
  <si>
    <t>3100 Salgótarján Kassai sor 4.</t>
  </si>
  <si>
    <t>Rigó Lajos ev.</t>
  </si>
  <si>
    <t>3100 Salgótarján, Acélgyári út 8.</t>
  </si>
  <si>
    <t>Dugulás elhárítás, szennyvíz munka</t>
  </si>
  <si>
    <t>Synchrodan Kft.</t>
  </si>
  <si>
    <t>1103 Budapest, Gyömrői út 140.</t>
  </si>
  <si>
    <t>Hajtás, méréstechnika és ipari elektronika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</si>
</sst>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vertAlign val="subscript"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7" fillId="0" borderId="6" xfId="0" applyFont="1" applyBorder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6" fillId="0" borderId="3" xfId="0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6" fillId="0" borderId="8" xfId="0" applyFont="1" applyBorder="1" applyAlignment="1">
      <alignment horizontal="left" vertical="top"/>
    </xf>
    <xf numFmtId="0" fontId="7" fillId="0" borderId="10" xfId="0" applyFont="1" applyBorder="1"/>
    <xf numFmtId="0" fontId="7" fillId="0" borderId="12" xfId="0" applyFont="1" applyBorder="1"/>
    <xf numFmtId="164" fontId="8" fillId="0" borderId="11" xfId="1" applyNumberFormat="1" applyFont="1" applyBorder="1" applyAlignment="1">
      <alignment horizontal="center"/>
    </xf>
    <xf numFmtId="0" fontId="7" fillId="0" borderId="13" xfId="0" applyFont="1" applyBorder="1"/>
    <xf numFmtId="164" fontId="7" fillId="0" borderId="14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Protection="1">
      <protection locked="0"/>
    </xf>
    <xf numFmtId="14" fontId="7" fillId="0" borderId="7" xfId="0" applyNumberFormat="1" applyFont="1" applyBorder="1" applyProtection="1">
      <protection locked="0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8" fillId="0" borderId="3" xfId="0" applyFont="1" applyBorder="1"/>
    <xf numFmtId="164" fontId="8" fillId="0" borderId="4" xfId="1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wrapText="1"/>
    </xf>
    <xf numFmtId="0" fontId="8" fillId="0" borderId="0" xfId="0" applyFont="1" applyProtection="1"/>
    <xf numFmtId="0" fontId="3" fillId="0" borderId="0" xfId="0" applyFont="1" applyBorder="1" applyAlignment="1" applyProtection="1">
      <alignment vertical="top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 applyProtection="1">
      <alignment vertical="top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" fontId="6" fillId="0" borderId="5" xfId="0" quotePrefix="1" applyNumberFormat="1" applyFont="1" applyBorder="1" applyAlignment="1">
      <alignment horizontal="center" vertical="center"/>
    </xf>
    <xf numFmtId="16" fontId="6" fillId="0" borderId="6" xfId="0" quotePrefix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8">
    <dxf>
      <font>
        <strike val="0"/>
        <outline val="0"/>
        <shadow val="0"/>
        <u val="none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19049</xdr:rowOff>
    </xdr:from>
    <xdr:to>
      <xdr:col>0</xdr:col>
      <xdr:colOff>619125</xdr:colOff>
      <xdr:row>0</xdr:row>
      <xdr:rowOff>704850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49"/>
          <a:ext cx="476250" cy="68580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1095376</xdr:colOff>
      <xdr:row>0</xdr:row>
      <xdr:rowOff>38100</xdr:rowOff>
    </xdr:from>
    <xdr:to>
      <xdr:col>0</xdr:col>
      <xdr:colOff>1628776</xdr:colOff>
      <xdr:row>0</xdr:row>
      <xdr:rowOff>774294</xdr:rowOff>
    </xdr:to>
    <xdr:pic>
      <xdr:nvPicPr>
        <xdr:cNvPr id="2" name="Kép 1" descr="logo_vektorgarfikus_p1_svipetlen_alulszöve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376" y="38100"/>
          <a:ext cx="533400" cy="7361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áblázat1" displayName="Táblázat1" ref="A3:F18" totalsRowShown="0" headerRowDxfId="7" dataDxfId="6">
  <autoFilter ref="A3:F18"/>
  <tableColumns count="6">
    <tableColumn id="1" name="Külső szolgáltató neve" dataDxfId="2"/>
    <tableColumn id="2" name="Címe" dataDxfId="0"/>
    <tableColumn id="3" name="Beszállított szolgáltatások / termékek" dataDxfId="1"/>
    <tableColumn id="4" name="Startégiai" dataDxfId="5"/>
    <tableColumn id="5" name="Nem startégiai" dataDxfId="4"/>
    <tableColumn id="6" name="Megjegyzé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39"/>
  <sheetViews>
    <sheetView workbookViewId="0">
      <selection sqref="A1:XFD1048576"/>
    </sheetView>
  </sheetViews>
  <sheetFormatPr defaultColWidth="0" defaultRowHeight="15" customHeight="1" zeroHeight="1"/>
  <cols>
    <col min="1" max="1" width="11" customWidth="1"/>
    <col min="2" max="2" width="38.28515625" customWidth="1"/>
    <col min="3" max="5" width="9.140625" customWidth="1"/>
    <col min="6" max="6" width="8.5703125" customWidth="1"/>
    <col min="7" max="16383" width="9.140625" hidden="1"/>
    <col min="16384" max="16384" width="0.42578125" customWidth="1"/>
  </cols>
  <sheetData>
    <row r="1" spans="1:6" ht="57" customHeight="1">
      <c r="A1" s="1"/>
      <c r="B1" s="91" t="s">
        <v>34</v>
      </c>
      <c r="C1" s="92"/>
      <c r="D1" s="92"/>
      <c r="E1" s="92"/>
      <c r="F1" s="2" t="s">
        <v>28</v>
      </c>
    </row>
    <row r="2" spans="1:6" ht="15.75" customHeight="1">
      <c r="A2" s="5" t="s">
        <v>12</v>
      </c>
      <c r="B2" s="49"/>
      <c r="C2" s="6"/>
      <c r="D2" s="90" t="str">
        <f ca="1">+CONCATENATE("Minősített év: ",MID(CELL("filenév"),SEARCH("[",CELL("filenév"))+1,4))</f>
        <v>Minősített év: SZ_2</v>
      </c>
      <c r="E2" s="90"/>
      <c r="F2" s="90"/>
    </row>
    <row r="3" spans="1:6" ht="48.75" customHeight="1">
      <c r="A3" s="7" t="s">
        <v>11</v>
      </c>
      <c r="B3" s="50"/>
      <c r="C3" s="8"/>
      <c r="D3" s="8"/>
      <c r="E3" s="8"/>
      <c r="F3" s="48"/>
    </row>
    <row r="4" spans="1:6">
      <c r="A4" s="93" t="s">
        <v>10</v>
      </c>
      <c r="B4" s="95" t="s">
        <v>0</v>
      </c>
      <c r="C4" s="96"/>
      <c r="D4" s="96"/>
      <c r="E4" s="96"/>
      <c r="F4" s="99" t="s">
        <v>26</v>
      </c>
    </row>
    <row r="5" spans="1:6">
      <c r="A5" s="94"/>
      <c r="B5" s="97"/>
      <c r="C5" s="98"/>
      <c r="D5" s="98"/>
      <c r="E5" s="98"/>
      <c r="F5" s="100"/>
    </row>
    <row r="6" spans="1:6">
      <c r="A6" s="19" t="s">
        <v>1</v>
      </c>
      <c r="B6" s="77" t="s">
        <v>2</v>
      </c>
      <c r="C6" s="77"/>
      <c r="D6" s="77"/>
      <c r="E6" s="77"/>
      <c r="F6" s="27"/>
    </row>
    <row r="7" spans="1:6">
      <c r="A7" s="20"/>
      <c r="B7" s="17" t="s">
        <v>25</v>
      </c>
      <c r="C7" s="18"/>
      <c r="D7" s="18"/>
      <c r="E7" s="18"/>
      <c r="F7" s="28"/>
    </row>
    <row r="8" spans="1:6">
      <c r="A8" s="20"/>
      <c r="B8" s="78" t="s">
        <v>35</v>
      </c>
      <c r="C8" s="78"/>
      <c r="D8" s="78"/>
      <c r="E8" s="78"/>
      <c r="F8" s="26"/>
    </row>
    <row r="9" spans="1:6">
      <c r="A9" s="20"/>
      <c r="B9" s="78" t="s">
        <v>36</v>
      </c>
      <c r="C9" s="78"/>
      <c r="D9" s="78"/>
      <c r="E9" s="78"/>
      <c r="F9" s="26"/>
    </row>
    <row r="10" spans="1:6">
      <c r="A10" s="20"/>
      <c r="B10" s="78" t="s">
        <v>37</v>
      </c>
      <c r="C10" s="78"/>
      <c r="D10" s="78"/>
      <c r="E10" s="78"/>
      <c r="F10" s="26"/>
    </row>
    <row r="11" spans="1:6">
      <c r="A11" s="20"/>
      <c r="B11" s="78" t="s">
        <v>3</v>
      </c>
      <c r="C11" s="78"/>
      <c r="D11" s="78"/>
      <c r="E11" s="78"/>
      <c r="F11" s="26"/>
    </row>
    <row r="12" spans="1:6">
      <c r="A12" s="20"/>
      <c r="B12" s="89" t="s">
        <v>38</v>
      </c>
      <c r="C12" s="89"/>
      <c r="D12" s="89"/>
      <c r="E12" s="89"/>
      <c r="F12" s="26"/>
    </row>
    <row r="13" spans="1:6">
      <c r="A13" s="20"/>
      <c r="B13" s="44" t="s">
        <v>30</v>
      </c>
      <c r="C13" s="34"/>
      <c r="D13" s="34"/>
      <c r="E13" s="34"/>
      <c r="F13" s="26"/>
    </row>
    <row r="14" spans="1:6">
      <c r="A14" s="85" t="s">
        <v>4</v>
      </c>
      <c r="B14" s="86"/>
      <c r="C14" s="38"/>
      <c r="D14" s="38"/>
      <c r="E14" s="38" t="str">
        <f>+CONCATENATE(SUM(F6:F11),"/",COUNTA(F6:F11)*4)</f>
        <v>0/0</v>
      </c>
      <c r="F14" s="39" t="str">
        <f>IFERROR(SUM(F6:F13)/(COUNTA(F6:F13)*4),"")</f>
        <v/>
      </c>
    </row>
    <row r="15" spans="1:6">
      <c r="A15" s="19" t="s">
        <v>5</v>
      </c>
      <c r="B15" s="87" t="s">
        <v>6</v>
      </c>
      <c r="C15" s="87"/>
      <c r="D15" s="87"/>
      <c r="E15" s="87"/>
      <c r="F15" s="27"/>
    </row>
    <row r="16" spans="1:6">
      <c r="A16" s="20"/>
      <c r="B16" s="78" t="s">
        <v>39</v>
      </c>
      <c r="C16" s="78"/>
      <c r="D16" s="78"/>
      <c r="E16" s="78"/>
      <c r="F16" s="26"/>
    </row>
    <row r="17" spans="1:6">
      <c r="A17" s="20"/>
      <c r="B17" s="78" t="s">
        <v>40</v>
      </c>
      <c r="C17" s="78"/>
      <c r="D17" s="78"/>
      <c r="E17" s="78"/>
      <c r="F17" s="26"/>
    </row>
    <row r="18" spans="1:6">
      <c r="A18" s="20"/>
      <c r="B18" s="78" t="s">
        <v>7</v>
      </c>
      <c r="C18" s="78"/>
      <c r="D18" s="78"/>
      <c r="E18" s="78"/>
      <c r="F18" s="26"/>
    </row>
    <row r="19" spans="1:6">
      <c r="A19" s="20"/>
      <c r="B19" s="78" t="s">
        <v>8</v>
      </c>
      <c r="C19" s="78"/>
      <c r="D19" s="78"/>
      <c r="E19" s="78"/>
      <c r="F19" s="26"/>
    </row>
    <row r="20" spans="1:6">
      <c r="A20" s="20"/>
      <c r="B20" s="88" t="s">
        <v>41</v>
      </c>
      <c r="C20" s="88"/>
      <c r="D20" s="88"/>
      <c r="E20" s="88"/>
      <c r="F20" s="26"/>
    </row>
    <row r="21" spans="1:6">
      <c r="A21" s="20"/>
      <c r="B21" s="42" t="s">
        <v>31</v>
      </c>
      <c r="C21" s="40"/>
      <c r="D21" s="40"/>
      <c r="E21" s="40"/>
      <c r="F21" s="26"/>
    </row>
    <row r="22" spans="1:6">
      <c r="A22" s="21"/>
      <c r="B22" s="43" t="s">
        <v>32</v>
      </c>
      <c r="C22" s="36"/>
      <c r="D22" s="36"/>
      <c r="E22" s="36"/>
      <c r="F22" s="29"/>
    </row>
    <row r="23" spans="1:6">
      <c r="A23" s="73" t="s">
        <v>9</v>
      </c>
      <c r="B23" s="74"/>
      <c r="C23" s="17"/>
      <c r="D23" s="17"/>
      <c r="E23" s="17" t="str">
        <f>+CONCATENATE(SUM(F15:F20),"/",COUNTA(F15:F20)*4)</f>
        <v>0/0</v>
      </c>
      <c r="F23" s="22" t="str">
        <f>IFERROR(SUM(F15:F22)/(COUNTA(F15:F22)*4),"")</f>
        <v/>
      </c>
    </row>
    <row r="24" spans="1:6">
      <c r="A24" s="75" t="s">
        <v>13</v>
      </c>
      <c r="B24" s="83" t="s">
        <v>14</v>
      </c>
      <c r="C24" s="83"/>
      <c r="D24" s="83"/>
      <c r="E24" s="83"/>
      <c r="F24" s="27"/>
    </row>
    <row r="25" spans="1:6">
      <c r="A25" s="76"/>
      <c r="B25" s="78" t="s">
        <v>15</v>
      </c>
      <c r="C25" s="78"/>
      <c r="D25" s="78"/>
      <c r="E25" s="78"/>
      <c r="F25" s="26"/>
    </row>
    <row r="26" spans="1:6">
      <c r="A26" s="76"/>
      <c r="B26" s="84" t="s">
        <v>42</v>
      </c>
      <c r="C26" s="84"/>
      <c r="D26" s="84"/>
      <c r="E26" s="84"/>
      <c r="F26" s="26"/>
    </row>
    <row r="27" spans="1:6">
      <c r="A27" s="32"/>
      <c r="B27" s="45" t="s">
        <v>33</v>
      </c>
      <c r="C27" s="41"/>
      <c r="D27" s="41"/>
      <c r="E27" s="41"/>
      <c r="F27" s="26"/>
    </row>
    <row r="28" spans="1:6">
      <c r="A28" s="33"/>
      <c r="B28" s="46" t="s">
        <v>29</v>
      </c>
      <c r="C28" s="37"/>
      <c r="D28" s="37"/>
      <c r="E28" s="37"/>
      <c r="F28" s="29"/>
    </row>
    <row r="29" spans="1:6">
      <c r="A29" s="73" t="s">
        <v>16</v>
      </c>
      <c r="B29" s="74"/>
      <c r="C29" s="17"/>
      <c r="D29" s="17"/>
      <c r="E29" s="17" t="str">
        <f>+CONCATENATE(SUM(F24:F26),"/",COUNTA(F24:F26)*4)</f>
        <v>0/0</v>
      </c>
      <c r="F29" s="25" t="str">
        <f>IFERROR(SUM(F24:F28)/(COUNTA(F24:F28)*4),"")</f>
        <v/>
      </c>
    </row>
    <row r="30" spans="1:6">
      <c r="A30" s="75" t="s">
        <v>27</v>
      </c>
      <c r="B30" s="77" t="s">
        <v>43</v>
      </c>
      <c r="C30" s="77"/>
      <c r="D30" s="77"/>
      <c r="E30" s="77"/>
      <c r="F30" s="27"/>
    </row>
    <row r="31" spans="1:6" ht="30" customHeight="1">
      <c r="A31" s="76"/>
      <c r="B31" s="78" t="s">
        <v>17</v>
      </c>
      <c r="C31" s="78"/>
      <c r="D31" s="78"/>
      <c r="E31" s="78"/>
      <c r="F31" s="26"/>
    </row>
    <row r="32" spans="1:6">
      <c r="A32" s="76"/>
      <c r="B32" s="78" t="s">
        <v>18</v>
      </c>
      <c r="C32" s="78"/>
      <c r="D32" s="78"/>
      <c r="E32" s="78"/>
      <c r="F32" s="26"/>
    </row>
    <row r="33" spans="1:6">
      <c r="A33" s="32"/>
      <c r="B33" s="44" t="s">
        <v>33</v>
      </c>
      <c r="C33" s="34"/>
      <c r="D33" s="34"/>
      <c r="E33" s="34"/>
      <c r="F33" s="26"/>
    </row>
    <row r="34" spans="1:6">
      <c r="A34" s="33"/>
      <c r="B34" s="47" t="s">
        <v>29</v>
      </c>
      <c r="C34" s="35"/>
      <c r="D34" s="35"/>
      <c r="E34" s="35"/>
      <c r="F34" s="29"/>
    </row>
    <row r="35" spans="1:6" ht="15" customHeight="1">
      <c r="A35" s="79" t="s">
        <v>19</v>
      </c>
      <c r="B35" s="80"/>
      <c r="C35" s="80"/>
      <c r="D35" s="80"/>
      <c r="E35" s="23" t="str">
        <f>+CONCATENATE(SUM(F30:F32),"/",COUNTA(F30:F32)*4)</f>
        <v>0/0</v>
      </c>
      <c r="F35" s="24" t="str">
        <f>IFERROR(SUM(F30:F34)/(COUNTA(F30:F34)*4),"")</f>
        <v/>
      </c>
    </row>
    <row r="36" spans="1:6" ht="15.75">
      <c r="A36" s="3" t="s">
        <v>20</v>
      </c>
      <c r="B36" s="81" t="s">
        <v>21</v>
      </c>
      <c r="C36" s="82"/>
      <c r="D36" s="82"/>
      <c r="E36" s="15" t="str">
        <f>+CONCATENATE(SUM(F30:F32,F24:F26,F15:F20,F6:F11),"/",COUNTA(F30:F32,F15:F20,F6:F11,F24:F26)*4)</f>
        <v>0/0</v>
      </c>
      <c r="F36" s="16" t="str">
        <f>IFERROR(SUM(F30:F34,F24:F28,F15:F22,F6:F13)/(COUNTA(F30:F34,F15:F22,F6:F13,F24:F28)*4),"")</f>
        <v/>
      </c>
    </row>
    <row r="37" spans="1:6">
      <c r="A37" s="4" t="s">
        <v>24</v>
      </c>
      <c r="B37" s="4" t="s">
        <v>23</v>
      </c>
      <c r="C37" s="9" t="s">
        <v>22</v>
      </c>
      <c r="D37" s="10"/>
      <c r="E37" s="11"/>
      <c r="F37" s="12"/>
    </row>
    <row r="38" spans="1:6">
      <c r="A38" s="4"/>
      <c r="B38" s="4"/>
      <c r="C38" s="69"/>
      <c r="D38" s="70"/>
      <c r="E38" s="11"/>
      <c r="F38" s="12"/>
    </row>
    <row r="39" spans="1:6">
      <c r="A39" s="31"/>
      <c r="B39" s="30"/>
      <c r="C39" s="71"/>
      <c r="D39" s="72"/>
      <c r="E39" s="13"/>
      <c r="F39" s="14"/>
    </row>
  </sheetData>
  <sheetProtection selectLockedCells="1"/>
  <mergeCells count="32">
    <mergeCell ref="B8:E8"/>
    <mergeCell ref="D2:F2"/>
    <mergeCell ref="B1:E1"/>
    <mergeCell ref="A4:A5"/>
    <mergeCell ref="B4:E5"/>
    <mergeCell ref="F4:F5"/>
    <mergeCell ref="B6:E6"/>
    <mergeCell ref="A24:A26"/>
    <mergeCell ref="B24:E24"/>
    <mergeCell ref="B25:E25"/>
    <mergeCell ref="B26:E26"/>
    <mergeCell ref="B9:E9"/>
    <mergeCell ref="B10:E10"/>
    <mergeCell ref="B11:E11"/>
    <mergeCell ref="A14:B14"/>
    <mergeCell ref="B15:E15"/>
    <mergeCell ref="B16:E16"/>
    <mergeCell ref="B17:E17"/>
    <mergeCell ref="B18:E18"/>
    <mergeCell ref="B19:E19"/>
    <mergeCell ref="B20:E20"/>
    <mergeCell ref="A23:B23"/>
    <mergeCell ref="B12:E12"/>
    <mergeCell ref="C38:D38"/>
    <mergeCell ref="C39:D39"/>
    <mergeCell ref="A29:B29"/>
    <mergeCell ref="A30:A32"/>
    <mergeCell ref="B30:E30"/>
    <mergeCell ref="B31:E31"/>
    <mergeCell ref="B32:E32"/>
    <mergeCell ref="A35:D35"/>
    <mergeCell ref="B36:D36"/>
  </mergeCells>
  <pageMargins left="0.83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>
      <selection activeCell="C51" sqref="C51"/>
    </sheetView>
  </sheetViews>
  <sheetFormatPr defaultRowHeight="15"/>
  <cols>
    <col min="1" max="1" width="42.5703125" style="51" bestFit="1" customWidth="1"/>
    <col min="2" max="2" width="30.28515625" style="51" customWidth="1"/>
    <col min="3" max="3" width="23.42578125" style="51" customWidth="1"/>
    <col min="4" max="4" width="11.7109375" style="51" bestFit="1" customWidth="1"/>
    <col min="5" max="5" width="11.5703125" style="51" bestFit="1" customWidth="1"/>
    <col min="6" max="6" width="23.140625" style="51" customWidth="1"/>
    <col min="7" max="16384" width="9.140625" style="51"/>
  </cols>
  <sheetData>
    <row r="1" spans="1:6" ht="62.25" customHeight="1">
      <c r="A1" s="53"/>
      <c r="B1" s="56" t="s">
        <v>50</v>
      </c>
      <c r="C1" s="57"/>
      <c r="D1" s="57"/>
      <c r="E1" s="58"/>
      <c r="F1" s="54" t="s">
        <v>51</v>
      </c>
    </row>
    <row r="2" spans="1:6" ht="15.75" customHeight="1"/>
    <row r="3" spans="1:6" ht="45" customHeight="1">
      <c r="A3" s="52" t="s">
        <v>44</v>
      </c>
      <c r="B3" s="52" t="s">
        <v>45</v>
      </c>
      <c r="C3" s="55" t="s">
        <v>46</v>
      </c>
      <c r="D3" s="55" t="s">
        <v>47</v>
      </c>
      <c r="E3" s="55" t="s">
        <v>48</v>
      </c>
      <c r="F3" s="52" t="s">
        <v>49</v>
      </c>
    </row>
    <row r="4" spans="1:6" ht="30">
      <c r="A4" s="60" t="s">
        <v>52</v>
      </c>
      <c r="B4" s="61" t="s">
        <v>173</v>
      </c>
      <c r="C4" s="61" t="s">
        <v>53</v>
      </c>
      <c r="D4" s="60" t="s">
        <v>54</v>
      </c>
      <c r="E4" s="60"/>
      <c r="F4" s="60"/>
    </row>
    <row r="5" spans="1:6" ht="30">
      <c r="A5" s="60" t="s">
        <v>55</v>
      </c>
      <c r="B5" s="61" t="s">
        <v>56</v>
      </c>
      <c r="C5" s="61" t="s">
        <v>57</v>
      </c>
      <c r="D5" s="60" t="s">
        <v>54</v>
      </c>
      <c r="E5" s="60"/>
      <c r="F5" s="60"/>
    </row>
    <row r="6" spans="1:6" ht="30">
      <c r="A6" s="60" t="s">
        <v>58</v>
      </c>
      <c r="B6" s="61" t="s">
        <v>59</v>
      </c>
      <c r="C6" s="61" t="s">
        <v>60</v>
      </c>
      <c r="D6" s="60" t="s">
        <v>54</v>
      </c>
      <c r="E6" s="60"/>
      <c r="F6" s="60"/>
    </row>
    <row r="7" spans="1:6" ht="30">
      <c r="A7" s="60" t="s">
        <v>61</v>
      </c>
      <c r="B7" s="61" t="s">
        <v>62</v>
      </c>
      <c r="C7" s="61" t="s">
        <v>60</v>
      </c>
      <c r="D7" s="60" t="s">
        <v>54</v>
      </c>
      <c r="E7" s="60"/>
      <c r="F7" s="60"/>
    </row>
    <row r="8" spans="1:6">
      <c r="A8" s="60" t="s">
        <v>63</v>
      </c>
      <c r="B8" s="61" t="s">
        <v>68</v>
      </c>
      <c r="C8" s="61" t="s">
        <v>65</v>
      </c>
      <c r="D8" s="60" t="s">
        <v>54</v>
      </c>
      <c r="E8" s="60"/>
      <c r="F8" s="60"/>
    </row>
    <row r="9" spans="1:6">
      <c r="A9" s="60" t="s">
        <v>66</v>
      </c>
      <c r="B9" s="61" t="s">
        <v>64</v>
      </c>
      <c r="C9" s="61" t="s">
        <v>65</v>
      </c>
      <c r="D9" s="60" t="s">
        <v>54</v>
      </c>
      <c r="E9" s="60"/>
      <c r="F9" s="60"/>
    </row>
    <row r="10" spans="1:6">
      <c r="A10" s="60" t="s">
        <v>67</v>
      </c>
      <c r="B10" s="61" t="s">
        <v>68</v>
      </c>
      <c r="C10" s="61" t="s">
        <v>69</v>
      </c>
      <c r="D10" s="60" t="s">
        <v>54</v>
      </c>
      <c r="E10" s="60"/>
      <c r="F10" s="60"/>
    </row>
    <row r="11" spans="1:6" ht="45">
      <c r="A11" s="60" t="s">
        <v>70</v>
      </c>
      <c r="B11" s="61" t="s">
        <v>71</v>
      </c>
      <c r="C11" s="61" t="s">
        <v>72</v>
      </c>
      <c r="D11" s="60" t="s">
        <v>54</v>
      </c>
      <c r="E11" s="60"/>
      <c r="F11" s="60"/>
    </row>
    <row r="12" spans="1:6" ht="30">
      <c r="A12" s="60" t="s">
        <v>73</v>
      </c>
      <c r="B12" s="61" t="s">
        <v>74</v>
      </c>
      <c r="C12" s="61" t="s">
        <v>162</v>
      </c>
      <c r="D12" s="60" t="s">
        <v>54</v>
      </c>
      <c r="E12" s="60"/>
      <c r="F12" s="60"/>
    </row>
    <row r="13" spans="1:6" s="66" customFormat="1" ht="33.75" customHeight="1">
      <c r="A13" s="63" t="s">
        <v>142</v>
      </c>
      <c r="B13" s="64" t="s">
        <v>166</v>
      </c>
      <c r="C13" s="64" t="s">
        <v>143</v>
      </c>
      <c r="D13" s="63" t="s">
        <v>54</v>
      </c>
      <c r="E13" s="65"/>
      <c r="F13" s="63"/>
    </row>
    <row r="14" spans="1:6">
      <c r="A14" s="60" t="s">
        <v>75</v>
      </c>
      <c r="B14" s="61" t="s">
        <v>76</v>
      </c>
      <c r="C14" s="61" t="s">
        <v>77</v>
      </c>
      <c r="D14" s="60"/>
      <c r="E14" s="60" t="s">
        <v>78</v>
      </c>
      <c r="F14" s="60"/>
    </row>
    <row r="15" spans="1:6" ht="30">
      <c r="A15" s="60" t="s">
        <v>79</v>
      </c>
      <c r="B15" s="61" t="s">
        <v>80</v>
      </c>
      <c r="C15" s="61" t="s">
        <v>81</v>
      </c>
      <c r="D15" s="60"/>
      <c r="E15" s="60" t="s">
        <v>78</v>
      </c>
      <c r="F15" s="60"/>
    </row>
    <row r="16" spans="1:6" ht="30">
      <c r="A16" s="60" t="s">
        <v>82</v>
      </c>
      <c r="B16" s="61" t="s">
        <v>83</v>
      </c>
      <c r="C16" s="61" t="s">
        <v>84</v>
      </c>
      <c r="D16" s="60"/>
      <c r="E16" s="60" t="s">
        <v>78</v>
      </c>
      <c r="F16" s="60"/>
    </row>
    <row r="17" spans="1:6" s="59" customFormat="1" ht="60">
      <c r="A17" s="62" t="s">
        <v>85</v>
      </c>
      <c r="B17" s="101" t="s">
        <v>86</v>
      </c>
      <c r="C17" s="61" t="s">
        <v>87</v>
      </c>
      <c r="D17" s="60"/>
      <c r="E17" s="60" t="s">
        <v>78</v>
      </c>
      <c r="F17" s="60"/>
    </row>
    <row r="18" spans="1:6" ht="30">
      <c r="A18" s="60" t="s">
        <v>88</v>
      </c>
      <c r="B18" s="61" t="s">
        <v>89</v>
      </c>
      <c r="C18" s="61" t="s">
        <v>90</v>
      </c>
      <c r="D18" s="60"/>
      <c r="E18" s="62" t="s">
        <v>78</v>
      </c>
      <c r="F18" s="60"/>
    </row>
    <row r="19" spans="1:6" ht="47.25" customHeight="1">
      <c r="A19" s="62" t="s">
        <v>91</v>
      </c>
      <c r="B19" s="62" t="s">
        <v>92</v>
      </c>
      <c r="C19" s="61" t="s">
        <v>124</v>
      </c>
      <c r="D19" s="60"/>
      <c r="E19" s="60" t="s">
        <v>78</v>
      </c>
      <c r="F19" s="60"/>
    </row>
    <row r="20" spans="1:6" ht="30">
      <c r="A20" s="60" t="s">
        <v>93</v>
      </c>
      <c r="B20" s="60" t="s">
        <v>94</v>
      </c>
      <c r="C20" s="61" t="s">
        <v>95</v>
      </c>
      <c r="D20" s="60"/>
      <c r="E20" s="62" t="s">
        <v>78</v>
      </c>
      <c r="F20" s="60"/>
    </row>
    <row r="21" spans="1:6" ht="30">
      <c r="A21" s="62" t="s">
        <v>96</v>
      </c>
      <c r="B21" s="62" t="s">
        <v>97</v>
      </c>
      <c r="C21" s="61" t="s">
        <v>98</v>
      </c>
      <c r="D21" s="60"/>
      <c r="E21" s="60" t="s">
        <v>78</v>
      </c>
      <c r="F21" s="60"/>
    </row>
    <row r="22" spans="1:6" ht="15.75" customHeight="1">
      <c r="A22" s="60" t="s">
        <v>99</v>
      </c>
      <c r="B22" s="60" t="s">
        <v>125</v>
      </c>
      <c r="C22" s="61" t="s">
        <v>100</v>
      </c>
      <c r="D22" s="60"/>
      <c r="E22" s="62" t="s">
        <v>78</v>
      </c>
      <c r="F22" s="60"/>
    </row>
    <row r="23" spans="1:6" ht="15.75" customHeight="1">
      <c r="A23" s="62" t="s">
        <v>126</v>
      </c>
      <c r="B23" s="62" t="s">
        <v>101</v>
      </c>
      <c r="C23" s="61" t="s">
        <v>102</v>
      </c>
      <c r="D23" s="60"/>
      <c r="E23" s="60" t="s">
        <v>78</v>
      </c>
      <c r="F23" s="60"/>
    </row>
    <row r="24" spans="1:6" ht="15.75" customHeight="1">
      <c r="A24" s="60" t="s">
        <v>103</v>
      </c>
      <c r="B24" s="60" t="s">
        <v>104</v>
      </c>
      <c r="C24" s="61" t="s">
        <v>105</v>
      </c>
      <c r="D24" s="60"/>
      <c r="E24" s="62" t="s">
        <v>78</v>
      </c>
      <c r="F24" s="60"/>
    </row>
    <row r="25" spans="1:6" ht="15.75" customHeight="1">
      <c r="A25" s="62" t="s">
        <v>106</v>
      </c>
      <c r="B25" s="62" t="s">
        <v>107</v>
      </c>
      <c r="C25" s="61" t="s">
        <v>108</v>
      </c>
      <c r="D25" s="60"/>
      <c r="E25" s="60" t="s">
        <v>78</v>
      </c>
      <c r="F25" s="60"/>
    </row>
    <row r="26" spans="1:6" ht="30">
      <c r="A26" s="60" t="s">
        <v>109</v>
      </c>
      <c r="B26" s="60" t="s">
        <v>110</v>
      </c>
      <c r="C26" s="61" t="s">
        <v>111</v>
      </c>
      <c r="D26" s="60"/>
      <c r="E26" s="62" t="s">
        <v>78</v>
      </c>
      <c r="F26" s="60"/>
    </row>
    <row r="27" spans="1:6" ht="15.75" customHeight="1">
      <c r="A27" s="62" t="s">
        <v>112</v>
      </c>
      <c r="B27" s="62" t="s">
        <v>113</v>
      </c>
      <c r="C27" s="61" t="s">
        <v>127</v>
      </c>
      <c r="D27" s="60"/>
      <c r="E27" s="60" t="s">
        <v>78</v>
      </c>
      <c r="F27" s="60"/>
    </row>
    <row r="28" spans="1:6" ht="15.75">
      <c r="A28" s="63" t="s">
        <v>174</v>
      </c>
      <c r="B28" s="63" t="s">
        <v>175</v>
      </c>
      <c r="C28" s="61" t="s">
        <v>114</v>
      </c>
      <c r="D28" s="60"/>
      <c r="E28" s="62" t="s">
        <v>78</v>
      </c>
      <c r="F28" s="60"/>
    </row>
    <row r="29" spans="1:6" ht="45">
      <c r="A29" s="62" t="s">
        <v>115</v>
      </c>
      <c r="B29" s="62" t="s">
        <v>116</v>
      </c>
      <c r="C29" s="61" t="s">
        <v>117</v>
      </c>
      <c r="D29" s="60"/>
      <c r="E29" s="60" t="s">
        <v>78</v>
      </c>
      <c r="F29" s="60"/>
    </row>
    <row r="30" spans="1:6" ht="15.75" customHeight="1">
      <c r="A30" s="60" t="s">
        <v>118</v>
      </c>
      <c r="B30" s="60" t="s">
        <v>119</v>
      </c>
      <c r="C30" s="61" t="s">
        <v>120</v>
      </c>
      <c r="D30" s="60"/>
      <c r="E30" s="62" t="s">
        <v>78</v>
      </c>
      <c r="F30" s="60"/>
    </row>
    <row r="31" spans="1:6" ht="15.75" customHeight="1">
      <c r="A31" s="62" t="s">
        <v>121</v>
      </c>
      <c r="B31" s="62" t="s">
        <v>122</v>
      </c>
      <c r="C31" s="61" t="s">
        <v>123</v>
      </c>
      <c r="D31" s="60"/>
      <c r="E31" s="60" t="s">
        <v>78</v>
      </c>
      <c r="F31" s="60"/>
    </row>
    <row r="32" spans="1:6" ht="45">
      <c r="A32" s="60" t="s">
        <v>128</v>
      </c>
      <c r="B32" s="60" t="s">
        <v>129</v>
      </c>
      <c r="C32" s="61" t="s">
        <v>130</v>
      </c>
      <c r="D32" s="60"/>
      <c r="E32" s="62" t="s">
        <v>78</v>
      </c>
      <c r="F32" s="60"/>
    </row>
    <row r="33" spans="1:6" ht="15.75" customHeight="1">
      <c r="A33" s="62" t="s">
        <v>131</v>
      </c>
      <c r="B33" s="62" t="s">
        <v>132</v>
      </c>
      <c r="C33" s="61" t="s">
        <v>133</v>
      </c>
      <c r="D33" s="60"/>
      <c r="E33" s="60" t="s">
        <v>78</v>
      </c>
      <c r="F33" s="60"/>
    </row>
    <row r="34" spans="1:6" ht="15.75" customHeight="1">
      <c r="A34" s="60" t="s">
        <v>134</v>
      </c>
      <c r="B34" s="60" t="s">
        <v>135</v>
      </c>
      <c r="C34" s="61" t="s">
        <v>102</v>
      </c>
      <c r="D34" s="60"/>
      <c r="E34" s="62" t="s">
        <v>78</v>
      </c>
      <c r="F34" s="60"/>
    </row>
    <row r="35" spans="1:6" ht="15.75" customHeight="1">
      <c r="A35" s="62" t="s">
        <v>136</v>
      </c>
      <c r="B35" s="62" t="s">
        <v>137</v>
      </c>
      <c r="C35" s="61" t="s">
        <v>138</v>
      </c>
      <c r="D35" s="60"/>
      <c r="E35" s="60" t="s">
        <v>78</v>
      </c>
      <c r="F35" s="60"/>
    </row>
    <row r="36" spans="1:6" ht="15.75">
      <c r="A36" s="62" t="s">
        <v>139</v>
      </c>
      <c r="B36" s="62" t="s">
        <v>140</v>
      </c>
      <c r="C36" s="61" t="s">
        <v>141</v>
      </c>
      <c r="D36" s="60"/>
      <c r="E36" s="60" t="s">
        <v>78</v>
      </c>
      <c r="F36" s="60"/>
    </row>
    <row r="37" spans="1:6" ht="15.75">
      <c r="A37" s="62" t="s">
        <v>144</v>
      </c>
      <c r="B37" s="62" t="s">
        <v>145</v>
      </c>
      <c r="C37" s="61" t="s">
        <v>146</v>
      </c>
      <c r="D37" s="60"/>
      <c r="E37" s="60" t="s">
        <v>78</v>
      </c>
      <c r="F37" s="60"/>
    </row>
    <row r="38" spans="1:6" ht="15.75" customHeight="1">
      <c r="A38" s="60" t="s">
        <v>147</v>
      </c>
      <c r="B38" s="60" t="s">
        <v>148</v>
      </c>
      <c r="C38" s="61" t="s">
        <v>149</v>
      </c>
      <c r="D38" s="60"/>
      <c r="E38" s="62" t="s">
        <v>78</v>
      </c>
      <c r="F38" s="60"/>
    </row>
    <row r="39" spans="1:6" ht="15.75" customHeight="1">
      <c r="A39" s="60" t="s">
        <v>150</v>
      </c>
      <c r="B39" s="60" t="s">
        <v>151</v>
      </c>
      <c r="C39" s="61" t="s">
        <v>152</v>
      </c>
      <c r="D39" s="60"/>
      <c r="E39" s="62" t="s">
        <v>78</v>
      </c>
      <c r="F39" s="60"/>
    </row>
    <row r="40" spans="1:6" ht="15.75" customHeight="1">
      <c r="A40" s="60" t="s">
        <v>153</v>
      </c>
      <c r="B40" s="60" t="s">
        <v>154</v>
      </c>
      <c r="C40" s="61" t="s">
        <v>155</v>
      </c>
      <c r="D40" s="60"/>
      <c r="E40" s="62" t="s">
        <v>78</v>
      </c>
      <c r="F40" s="60"/>
    </row>
    <row r="41" spans="1:6" ht="30">
      <c r="A41" s="62" t="s">
        <v>156</v>
      </c>
      <c r="B41" s="62" t="s">
        <v>157</v>
      </c>
      <c r="C41" s="61" t="s">
        <v>158</v>
      </c>
      <c r="D41" s="60"/>
      <c r="E41" s="60" t="s">
        <v>78</v>
      </c>
      <c r="F41" s="60"/>
    </row>
    <row r="42" spans="1:6" ht="15.75">
      <c r="A42" s="62" t="s">
        <v>159</v>
      </c>
      <c r="B42" s="62" t="s">
        <v>160</v>
      </c>
      <c r="C42" s="61" t="s">
        <v>161</v>
      </c>
      <c r="D42" s="60"/>
      <c r="E42" s="60" t="s">
        <v>78</v>
      </c>
      <c r="F42" s="60"/>
    </row>
    <row r="43" spans="1:6" ht="30">
      <c r="A43" s="60" t="s">
        <v>163</v>
      </c>
      <c r="B43" s="60" t="s">
        <v>164</v>
      </c>
      <c r="C43" s="61" t="s">
        <v>165</v>
      </c>
      <c r="D43" s="60"/>
      <c r="E43" s="62" t="s">
        <v>78</v>
      </c>
      <c r="F43" s="60"/>
    </row>
    <row r="44" spans="1:6" ht="15.75">
      <c r="A44" s="62" t="s">
        <v>167</v>
      </c>
      <c r="B44" s="62" t="s">
        <v>168</v>
      </c>
      <c r="C44" s="61" t="s">
        <v>169</v>
      </c>
      <c r="D44" s="60"/>
      <c r="E44" s="60" t="s">
        <v>78</v>
      </c>
      <c r="F44" s="60"/>
    </row>
    <row r="45" spans="1:6" ht="30">
      <c r="A45" s="60" t="s">
        <v>170</v>
      </c>
      <c r="B45" s="60" t="s">
        <v>171</v>
      </c>
      <c r="C45" s="61" t="s">
        <v>172</v>
      </c>
      <c r="D45" s="60"/>
      <c r="E45" s="62" t="s">
        <v>78</v>
      </c>
      <c r="F45" s="60"/>
    </row>
    <row r="46" spans="1:6" s="66" customFormat="1" ht="31.5">
      <c r="A46" s="65" t="s">
        <v>176</v>
      </c>
      <c r="B46" s="102" t="s">
        <v>177</v>
      </c>
      <c r="C46" s="64" t="s">
        <v>178</v>
      </c>
      <c r="D46" s="67"/>
      <c r="E46" s="63" t="s">
        <v>78</v>
      </c>
      <c r="F46" s="67"/>
    </row>
    <row r="47" spans="1:6" s="66" customFormat="1" ht="28.5">
      <c r="A47" s="68" t="s">
        <v>179</v>
      </c>
      <c r="B47" s="103" t="s">
        <v>180</v>
      </c>
      <c r="C47" s="64" t="s">
        <v>181</v>
      </c>
      <c r="D47" s="68"/>
      <c r="E47" s="68" t="s">
        <v>78</v>
      </c>
      <c r="F47" s="68"/>
    </row>
  </sheetData>
  <pageMargins left="0.70866141732283472" right="0.70866141732283472" top="0.74803149606299213" bottom="0.74803149606299213" header="0.31496062992125984" footer="0.31496062992125984"/>
  <pageSetup paperSize="9" scale="91" fitToHeight="9" orientation="landscape" verticalDpi="4294967293" r:id="rId1"/>
  <headerFooter>
    <oddFooter>&amp;LDátum: &amp;D&amp;CJóváhagyta: ________________________&amp;R&amp;N /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Üres</vt:lpstr>
      <vt:lpstr>Külső szolgáltatók- Hőszolg.</vt:lpstr>
      <vt:lpstr>'Külső szolgáltatók- Hőszolg.'!Nyomtatási_cím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borsodi</cp:lastModifiedBy>
  <cp:lastPrinted>2018-10-19T06:42:34Z</cp:lastPrinted>
  <dcterms:created xsi:type="dcterms:W3CDTF">2014-12-11T14:13:47Z</dcterms:created>
  <dcterms:modified xsi:type="dcterms:W3CDTF">2018-10-19T06:43:44Z</dcterms:modified>
</cp:coreProperties>
</file>